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'Лист1'!$A$6:$J$40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<sst xmlns="http://schemas.openxmlformats.org/spreadsheetml/2006/main" count="86" uniqueCount="66">
  <si>
    <t>Тест серум анти В/моноклонален/10мл.</t>
  </si>
  <si>
    <t>фл.</t>
  </si>
  <si>
    <t>Тест серум анти А/моноклонален/10 мл.</t>
  </si>
  <si>
    <t>Тест серум анти А+B/моноклонален/10 мл.</t>
  </si>
  <si>
    <t>Тест серум анти В/поликлонален/10мл.</t>
  </si>
  <si>
    <t>Тест серум анти А/поликлонален/10 мл.</t>
  </si>
  <si>
    <t>Тест серум анти А+B/поликлонален/10 мл.</t>
  </si>
  <si>
    <t>Тест серум анти Rh D /моноклонален/ 10 мл.</t>
  </si>
  <si>
    <t>Тест серум анти Rh D /поликлонален/ 10 мл.</t>
  </si>
  <si>
    <t>Тест серум анти Rh D /IgG+IgM/ 10 мл.</t>
  </si>
  <si>
    <t>Антич.глобулин.серум за теста Coombs - антикомплиментарен (анти С3d) - 2 ml.</t>
  </si>
  <si>
    <t>Меден сулфат пречистен</t>
  </si>
  <si>
    <t>LISS/Coombs  /6 теста в карта/</t>
  </si>
  <si>
    <t>карта</t>
  </si>
  <si>
    <t>NaCl/Enzyme test /6 теста в карта/</t>
  </si>
  <si>
    <t>LISS/Coombs+Enzyme test   /3 теста в карта/</t>
  </si>
  <si>
    <t>DiaClon ABO / Rh for Newborns /1 тест в карта/</t>
  </si>
  <si>
    <t>DC Screening I /1 тест в карта/</t>
  </si>
  <si>
    <t>DC Screening II /2 тестa в карта/</t>
  </si>
  <si>
    <t>ID-DiaPanel /11*4 мл/</t>
  </si>
  <si>
    <t>флакон</t>
  </si>
  <si>
    <t xml:space="preserve">DiaCidel </t>
  </si>
  <si>
    <t>сета</t>
  </si>
  <si>
    <t>І</t>
  </si>
  <si>
    <t>ІІ</t>
  </si>
  <si>
    <t>ІІІ</t>
  </si>
  <si>
    <t>Гел карти за антигенен профил к,Кра,Kpb,Jka,Jkb(12 бр. в опаковка)</t>
  </si>
  <si>
    <t>Гел карти за антигенен профил M,N,S,s,Fya,Fyb(12 бр. в опаковка)</t>
  </si>
  <si>
    <t>Гел карти за антигенен профил P1,Lea,Leb,Lua,Lub(12 бр. в опаковка)</t>
  </si>
  <si>
    <t>Тест еритроцити за скрининг на антитела І-ІІ-ІІ(флакон 3х10мл.)</t>
  </si>
  <si>
    <t>Тест еритроцити за скрининг на антитела І-ІІ-ІІР папаинизирани(флакон 3х10мл.)</t>
  </si>
  <si>
    <t>Разтвор Bromelin за колонно-аглутинационен метод(фл.100 мл.)</t>
  </si>
  <si>
    <t>Разтвор LISSс ниска йонна сила за работа с колонно-аглутинационен метод(фл.500мл.)</t>
  </si>
  <si>
    <t xml:space="preserve">Забележка:Тест серуми е затворена група и всички  следва да бъдат от един и същ производител </t>
  </si>
  <si>
    <t>Коли- чество</t>
  </si>
  <si>
    <t>НАИМЕНОВАНИЕ</t>
  </si>
  <si>
    <t>Консумативи за ОТХ</t>
  </si>
  <si>
    <t>Колонаглутинационна техника</t>
  </si>
  <si>
    <t>брой позиции:</t>
  </si>
  <si>
    <r>
      <t>ТЕХНИЧЕСКА СПЕЦИФИКАЦИЯ НА РЕАКТИВИТЕ И КОНСУМАТИВИТЕ, НЕОБХОДИМИ ЗА</t>
    </r>
    <r>
      <rPr>
        <sz val="12"/>
        <rFont val="Calibri"/>
        <family val="2"/>
      </rPr>
      <t xml:space="preserve"> КЛИНИЧНА ЛАБОРАТОРИЯ</t>
    </r>
  </si>
  <si>
    <t>Тест серуми</t>
  </si>
  <si>
    <t>Анти</t>
  </si>
  <si>
    <t>Dostavchik</t>
  </si>
  <si>
    <t>PorN</t>
  </si>
  <si>
    <t>Ime</t>
  </si>
  <si>
    <t>miarka</t>
  </si>
  <si>
    <t>Kolichestvo</t>
  </si>
  <si>
    <t>proizvoditel</t>
  </si>
  <si>
    <t>auth</t>
  </si>
  <si>
    <t>tehn</t>
  </si>
  <si>
    <t>cert</t>
  </si>
  <si>
    <t>Предложение от:</t>
  </si>
  <si>
    <r>
      <t>Забележка:Реактивите за Колонаглутинационна техника е затворена група и всички  следва да бъдат от един и същ производител</t>
    </r>
    <r>
      <rPr>
        <sz val="12"/>
        <color indexed="8"/>
        <rFont val="Calibri"/>
        <family val="2"/>
      </rPr>
      <t xml:space="preserve"> </t>
    </r>
  </si>
  <si>
    <t>Дата:</t>
  </si>
  <si>
    <t>Представляващ:</t>
  </si>
  <si>
    <t>подпис и печат</t>
  </si>
  <si>
    <t>№ по ред</t>
  </si>
  <si>
    <t>Мярка</t>
  </si>
  <si>
    <t>опаковка</t>
  </si>
  <si>
    <t>Сертификационен № от дата, идаденен от</t>
  </si>
  <si>
    <t xml:space="preserve">     Образец 3А</t>
  </si>
  <si>
    <t xml:space="preserve">Техническо предложение на участника </t>
  </si>
  <si>
    <t xml:space="preserve">№ на страница на оторизация </t>
  </si>
  <si>
    <t>Наименование на производителя</t>
  </si>
  <si>
    <t>МИКРОБИОЛОГИЯ,ОТХ И ОКП ЗА СРОК ОТ 24 МЕСЕЦА</t>
  </si>
  <si>
    <t>кг.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</si>
</sst>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"/>
    <numFmt numFmtId="181" formatCode="0.00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¥€-2]\ #,##0.00_);[Red]\([$¥€-2]\ #,##0.00\)"/>
    <numFmt numFmtId="186" formatCode="0.0"/>
  </numFmts>
  <fonts count="27"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6" fillId="22" borderId="7" applyNumberFormat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5" borderId="10" xfId="5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4" fillId="3" borderId="10" xfId="5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1" borderId="10" xfId="0" applyFont="1" applyFill="1" applyBorder="1" applyAlignment="1">
      <alignment/>
    </xf>
    <xf numFmtId="0" fontId="4" fillId="21" borderId="10" xfId="0" applyFont="1" applyFill="1" applyBorder="1" applyAlignment="1">
      <alignment wrapText="1"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4" fillId="3" borderId="11" xfId="58" applyNumberFormat="1" applyFont="1" applyFill="1" applyBorder="1" applyAlignment="1" quotePrefix="1">
      <alignment vertical="center" wrapText="1"/>
      <protection/>
    </xf>
    <xf numFmtId="0" fontId="4" fillId="21" borderId="10" xfId="58" applyNumberFormat="1" applyFont="1" applyFill="1" applyBorder="1" applyAlignment="1" quotePrefix="1">
      <alignment horizontal="center" vertical="center" wrapText="1"/>
      <protection/>
    </xf>
    <xf numFmtId="0" fontId="4" fillId="3" borderId="10" xfId="58" applyNumberFormat="1" applyFont="1" applyFill="1" applyBorder="1" applyAlignment="1">
      <alignment horizontal="center" vertical="center" wrapText="1"/>
      <protection/>
    </xf>
    <xf numFmtId="0" fontId="2" fillId="3" borderId="10" xfId="58" applyNumberFormat="1" applyFont="1" applyFill="1" applyBorder="1" applyAlignment="1">
      <alignment horizontal="center" vertical="center" wrapText="1"/>
      <protection/>
    </xf>
    <xf numFmtId="0" fontId="2" fillId="3" borderId="11" xfId="58" applyNumberFormat="1" applyFont="1" applyFill="1" applyBorder="1" applyAlignment="1" quotePrefix="1">
      <alignment vertical="center" wrapText="1"/>
      <protection/>
    </xf>
    <xf numFmtId="0" fontId="2" fillId="25" borderId="10" xfId="58" applyNumberFormat="1" applyFont="1" applyFill="1" applyBorder="1" applyAlignment="1" quotePrefix="1">
      <alignment horizontal="center" vertical="center" wrapText="1"/>
      <protection/>
    </xf>
    <xf numFmtId="0" fontId="2" fillId="25" borderId="10" xfId="58" applyNumberFormat="1" applyFont="1" applyFill="1" applyBorder="1" applyAlignment="1">
      <alignment horizontal="center" vertical="center" wrapText="1"/>
      <protection/>
    </xf>
    <xf numFmtId="0" fontId="2" fillId="25" borderId="11" xfId="58" applyNumberFormat="1" applyFont="1" applyFill="1" applyBorder="1" applyAlignment="1" quotePrefix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 locked="0"/>
    </xf>
    <xf numFmtId="0" fontId="2" fillId="25" borderId="10" xfId="58" applyNumberFormat="1" applyFont="1" applyFill="1" applyBorder="1" applyAlignment="1" applyProtection="1" quotePrefix="1">
      <alignment horizontal="center" vertical="center" wrapText="1"/>
      <protection/>
    </xf>
    <xf numFmtId="0" fontId="2" fillId="25" borderId="10" xfId="58" applyNumberFormat="1" applyFont="1" applyFill="1" applyBorder="1" applyAlignment="1" applyProtection="1">
      <alignment horizontal="center" vertical="center" wrapText="1"/>
      <protection/>
    </xf>
    <xf numFmtId="0" fontId="2" fillId="25" borderId="11" xfId="58" applyNumberFormat="1" applyFont="1" applyFill="1" applyBorder="1" applyAlignment="1" applyProtection="1" quotePrefix="1">
      <alignment vertical="center" wrapText="1"/>
      <protection/>
    </xf>
    <xf numFmtId="0" fontId="2" fillId="25" borderId="10" xfId="58" applyNumberFormat="1" applyFont="1" applyFill="1" applyBorder="1" applyAlignment="1" applyProtection="1">
      <alignment horizontal="left" vertical="center" wrapText="1"/>
      <protection/>
    </xf>
    <xf numFmtId="0" fontId="4" fillId="21" borderId="10" xfId="58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_List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B1">
      <pane ySplit="8" topLeftCell="BM36" activePane="bottomLeft" state="frozen"/>
      <selection pane="topLeft" activeCell="B1" sqref="B1"/>
      <selection pane="bottomLeft" activeCell="B39" sqref="B39"/>
    </sheetView>
  </sheetViews>
  <sheetFormatPr defaultColWidth="9.140625" defaultRowHeight="15"/>
  <cols>
    <col min="1" max="1" width="0" style="7" hidden="1" customWidth="1"/>
    <col min="2" max="2" width="6.140625" style="2" customWidth="1"/>
    <col min="3" max="3" width="44.7109375" style="4" customWidth="1"/>
    <col min="4" max="4" width="12.8515625" style="2" bestFit="1" customWidth="1"/>
    <col min="5" max="5" width="8.57421875" style="3" customWidth="1"/>
    <col min="6" max="6" width="23.7109375" style="1" customWidth="1"/>
    <col min="7" max="7" width="9.140625" style="1" customWidth="1"/>
    <col min="8" max="8" width="22.8515625" style="1" customWidth="1"/>
    <col min="9" max="9" width="9.140625" style="1" customWidth="1"/>
    <col min="10" max="10" width="0" style="7" hidden="1" customWidth="1"/>
    <col min="11" max="16384" width="9.140625" style="1" customWidth="1"/>
  </cols>
  <sheetData>
    <row r="1" spans="1:9" ht="15.75">
      <c r="A1" s="15"/>
      <c r="B1" s="16"/>
      <c r="C1" s="17" t="s">
        <v>39</v>
      </c>
      <c r="D1" s="16"/>
      <c r="E1" s="18"/>
      <c r="F1" s="19"/>
      <c r="G1" s="19"/>
      <c r="H1" s="20" t="s">
        <v>60</v>
      </c>
      <c r="I1" s="19"/>
    </row>
    <row r="2" spans="1:9" ht="15.75">
      <c r="A2" s="15"/>
      <c r="B2" s="16"/>
      <c r="C2" s="17" t="s">
        <v>64</v>
      </c>
      <c r="D2" s="16"/>
      <c r="E2" s="18"/>
      <c r="F2" s="19"/>
      <c r="G2" s="19"/>
      <c r="H2" s="19"/>
      <c r="I2" s="19"/>
    </row>
    <row r="3" spans="1:9" ht="15.75">
      <c r="A3" s="15"/>
      <c r="B3" s="16"/>
      <c r="C3" s="17"/>
      <c r="D3" s="16"/>
      <c r="E3" s="18"/>
      <c r="F3" s="19"/>
      <c r="G3" s="19"/>
      <c r="H3" s="19"/>
      <c r="I3" s="19"/>
    </row>
    <row r="4" spans="2:9" s="7" customFormat="1" ht="15.75">
      <c r="B4" s="13"/>
      <c r="C4" s="14" t="s">
        <v>51</v>
      </c>
      <c r="D4" s="41"/>
      <c r="E4" s="41"/>
      <c r="F4" s="41"/>
      <c r="G4" s="41"/>
      <c r="H4" s="41"/>
      <c r="I4" s="15"/>
    </row>
    <row r="5" spans="2:9" s="7" customFormat="1" ht="15.75">
      <c r="B5" s="13"/>
      <c r="C5" s="14"/>
      <c r="D5" s="15"/>
      <c r="E5" s="15"/>
      <c r="F5" s="15"/>
      <c r="G5" s="15"/>
      <c r="H5" s="15"/>
      <c r="I5" s="15"/>
    </row>
    <row r="6" spans="2:9" ht="94.5">
      <c r="B6" s="37" t="s">
        <v>56</v>
      </c>
      <c r="C6" s="37" t="s">
        <v>35</v>
      </c>
      <c r="D6" s="22" t="s">
        <v>57</v>
      </c>
      <c r="E6" s="22" t="s">
        <v>34</v>
      </c>
      <c r="F6" s="12" t="s">
        <v>63</v>
      </c>
      <c r="G6" s="12" t="s">
        <v>62</v>
      </c>
      <c r="H6" s="12" t="s">
        <v>61</v>
      </c>
      <c r="I6" s="12" t="s">
        <v>59</v>
      </c>
    </row>
    <row r="7" spans="2:9" ht="15.75">
      <c r="B7" s="5">
        <v>1</v>
      </c>
      <c r="C7" s="5">
        <v>2</v>
      </c>
      <c r="D7" s="5">
        <v>3</v>
      </c>
      <c r="E7" s="5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29" customFormat="1" ht="3.75" customHeight="1" hidden="1">
      <c r="A8" s="38" t="s">
        <v>42</v>
      </c>
      <c r="B8" s="39" t="s">
        <v>43</v>
      </c>
      <c r="C8" s="40" t="s">
        <v>44</v>
      </c>
      <c r="D8" s="40" t="s">
        <v>45</v>
      </c>
      <c r="E8" s="40" t="s">
        <v>46</v>
      </c>
      <c r="F8" s="40" t="s">
        <v>47</v>
      </c>
      <c r="G8" s="40" t="s">
        <v>48</v>
      </c>
      <c r="H8" s="40" t="s">
        <v>49</v>
      </c>
      <c r="I8" s="40" t="s">
        <v>50</v>
      </c>
    </row>
    <row r="9" spans="1:10" s="7" customFormat="1" ht="15.75">
      <c r="A9" s="7">
        <f aca="true" t="shared" si="0" ref="A9:A40">IF(J9&gt;0,$D$4,"")</f>
      </c>
      <c r="B9" s="23"/>
      <c r="C9" s="8" t="s">
        <v>36</v>
      </c>
      <c r="D9" s="23"/>
      <c r="E9" s="21"/>
      <c r="F9" s="23"/>
      <c r="G9" s="23"/>
      <c r="H9" s="23"/>
      <c r="I9" s="23"/>
      <c r="J9" s="7">
        <f aca="true" t="shared" si="1" ref="J9:J40">IF(IF(TRIM(F9)&lt;&gt;"",1,0)+IF(TRIM(G9)&lt;&gt;"",1,0)+IF(TRIM(H9)&lt;&gt;"",1,0)+IF(TRIM(I9)&lt;&gt;"",1,0)&gt;0,1,0)</f>
        <v>0</v>
      </c>
    </row>
    <row r="10" spans="1:10" s="7" customFormat="1" ht="15.75">
      <c r="A10" s="7">
        <f t="shared" si="0"/>
      </c>
      <c r="B10" s="23" t="s">
        <v>23</v>
      </c>
      <c r="C10" s="8" t="s">
        <v>40</v>
      </c>
      <c r="D10" s="23"/>
      <c r="E10" s="21"/>
      <c r="F10" s="31"/>
      <c r="G10" s="31"/>
      <c r="H10" s="31"/>
      <c r="I10" s="32"/>
      <c r="J10" s="7">
        <f t="shared" si="1"/>
        <v>0</v>
      </c>
    </row>
    <row r="11" spans="1:10" s="7" customFormat="1" ht="15.75">
      <c r="A11" s="7">
        <f t="shared" si="0"/>
      </c>
      <c r="B11" s="33">
        <v>1</v>
      </c>
      <c r="C11" s="36" t="s">
        <v>0</v>
      </c>
      <c r="D11" s="34" t="s">
        <v>1</v>
      </c>
      <c r="E11" s="35">
        <v>280</v>
      </c>
      <c r="F11" s="30"/>
      <c r="G11" s="30"/>
      <c r="H11" s="30"/>
      <c r="I11" s="30"/>
      <c r="J11" s="7">
        <f t="shared" si="1"/>
        <v>0</v>
      </c>
    </row>
    <row r="12" spans="1:10" s="7" customFormat="1" ht="15.75">
      <c r="A12" s="7">
        <f t="shared" si="0"/>
      </c>
      <c r="B12" s="33">
        <v>2</v>
      </c>
      <c r="C12" s="36" t="s">
        <v>2</v>
      </c>
      <c r="D12" s="34" t="s">
        <v>1</v>
      </c>
      <c r="E12" s="35">
        <v>280</v>
      </c>
      <c r="F12" s="30"/>
      <c r="G12" s="30"/>
      <c r="H12" s="30"/>
      <c r="I12" s="30"/>
      <c r="J12" s="7">
        <f t="shared" si="1"/>
        <v>0</v>
      </c>
    </row>
    <row r="13" spans="1:10" s="7" customFormat="1" ht="15.75">
      <c r="A13" s="7">
        <f t="shared" si="0"/>
      </c>
      <c r="B13" s="33">
        <v>3</v>
      </c>
      <c r="C13" s="36" t="s">
        <v>3</v>
      </c>
      <c r="D13" s="34" t="s">
        <v>1</v>
      </c>
      <c r="E13" s="35">
        <v>280</v>
      </c>
      <c r="F13" s="30"/>
      <c r="G13" s="30"/>
      <c r="H13" s="30"/>
      <c r="I13" s="30"/>
      <c r="J13" s="7">
        <f t="shared" si="1"/>
        <v>0</v>
      </c>
    </row>
    <row r="14" spans="1:10" s="7" customFormat="1" ht="15.75">
      <c r="A14" s="7">
        <f t="shared" si="0"/>
      </c>
      <c r="B14" s="33">
        <v>4</v>
      </c>
      <c r="C14" s="36" t="s">
        <v>4</v>
      </c>
      <c r="D14" s="34" t="s">
        <v>1</v>
      </c>
      <c r="E14" s="35">
        <v>16</v>
      </c>
      <c r="F14" s="30"/>
      <c r="G14" s="30"/>
      <c r="H14" s="30"/>
      <c r="I14" s="30"/>
      <c r="J14" s="7">
        <f t="shared" si="1"/>
        <v>0</v>
      </c>
    </row>
    <row r="15" spans="1:10" s="7" customFormat="1" ht="15.75">
      <c r="A15" s="7">
        <f t="shared" si="0"/>
      </c>
      <c r="B15" s="33">
        <v>5</v>
      </c>
      <c r="C15" s="36" t="s">
        <v>5</v>
      </c>
      <c r="D15" s="34" t="s">
        <v>1</v>
      </c>
      <c r="E15" s="35">
        <v>16</v>
      </c>
      <c r="F15" s="30"/>
      <c r="G15" s="30"/>
      <c r="H15" s="30"/>
      <c r="I15" s="30"/>
      <c r="J15" s="7">
        <f t="shared" si="1"/>
        <v>0</v>
      </c>
    </row>
    <row r="16" spans="1:10" s="7" customFormat="1" ht="15.75">
      <c r="A16" s="7">
        <f t="shared" si="0"/>
      </c>
      <c r="B16" s="33">
        <v>6</v>
      </c>
      <c r="C16" s="36" t="s">
        <v>6</v>
      </c>
      <c r="D16" s="34" t="s">
        <v>1</v>
      </c>
      <c r="E16" s="35">
        <v>16</v>
      </c>
      <c r="F16" s="30"/>
      <c r="G16" s="30"/>
      <c r="H16" s="30"/>
      <c r="I16" s="30"/>
      <c r="J16" s="7">
        <f t="shared" si="1"/>
        <v>0</v>
      </c>
    </row>
    <row r="17" spans="1:10" s="7" customFormat="1" ht="31.5">
      <c r="A17" s="7">
        <f t="shared" si="0"/>
      </c>
      <c r="B17" s="33">
        <v>7</v>
      </c>
      <c r="C17" s="36" t="s">
        <v>7</v>
      </c>
      <c r="D17" s="34" t="s">
        <v>1</v>
      </c>
      <c r="E17" s="35">
        <v>150</v>
      </c>
      <c r="F17" s="30"/>
      <c r="G17" s="30"/>
      <c r="H17" s="30"/>
      <c r="I17" s="30"/>
      <c r="J17" s="7">
        <f t="shared" si="1"/>
        <v>0</v>
      </c>
    </row>
    <row r="18" spans="1:10" s="7" customFormat="1" ht="31.5">
      <c r="A18" s="7">
        <f t="shared" si="0"/>
      </c>
      <c r="B18" s="33">
        <v>8</v>
      </c>
      <c r="C18" s="36" t="s">
        <v>8</v>
      </c>
      <c r="D18" s="34" t="s">
        <v>1</v>
      </c>
      <c r="E18" s="35">
        <v>16</v>
      </c>
      <c r="F18" s="30"/>
      <c r="G18" s="30"/>
      <c r="H18" s="30"/>
      <c r="I18" s="30"/>
      <c r="J18" s="7">
        <f t="shared" si="1"/>
        <v>0</v>
      </c>
    </row>
    <row r="19" spans="1:10" s="7" customFormat="1" ht="15.75">
      <c r="A19" s="7">
        <f t="shared" si="0"/>
      </c>
      <c r="B19" s="33">
        <v>9</v>
      </c>
      <c r="C19" s="36" t="s">
        <v>9</v>
      </c>
      <c r="D19" s="34" t="s">
        <v>1</v>
      </c>
      <c r="E19" s="35">
        <v>100</v>
      </c>
      <c r="F19" s="30"/>
      <c r="G19" s="30"/>
      <c r="H19" s="30"/>
      <c r="I19" s="30"/>
      <c r="J19" s="7">
        <f t="shared" si="1"/>
        <v>0</v>
      </c>
    </row>
    <row r="20" spans="1:10" s="7" customFormat="1" ht="47.25">
      <c r="A20" s="7">
        <f t="shared" si="0"/>
      </c>
      <c r="B20" s="26"/>
      <c r="C20" s="6" t="s">
        <v>33</v>
      </c>
      <c r="D20" s="27"/>
      <c r="E20" s="28"/>
      <c r="F20" s="27"/>
      <c r="G20" s="27"/>
      <c r="H20" s="27"/>
      <c r="I20" s="27"/>
      <c r="J20" s="7">
        <f t="shared" si="1"/>
        <v>0</v>
      </c>
    </row>
    <row r="21" spans="1:10" s="7" customFormat="1" ht="15.75">
      <c r="A21" s="7">
        <f t="shared" si="0"/>
      </c>
      <c r="B21" s="23" t="s">
        <v>24</v>
      </c>
      <c r="C21" s="8" t="s">
        <v>41</v>
      </c>
      <c r="D21" s="24"/>
      <c r="E21" s="25"/>
      <c r="F21" s="31"/>
      <c r="G21" s="31"/>
      <c r="H21" s="31"/>
      <c r="I21" s="32"/>
      <c r="J21" s="7">
        <f t="shared" si="1"/>
        <v>0</v>
      </c>
    </row>
    <row r="22" spans="1:10" s="7" customFormat="1" ht="31.5">
      <c r="A22" s="7">
        <f t="shared" si="0"/>
      </c>
      <c r="B22" s="33">
        <v>10</v>
      </c>
      <c r="C22" s="36" t="s">
        <v>10</v>
      </c>
      <c r="D22" s="34" t="s">
        <v>1</v>
      </c>
      <c r="E22" s="35">
        <v>10</v>
      </c>
      <c r="F22" s="30"/>
      <c r="G22" s="30"/>
      <c r="H22" s="30"/>
      <c r="I22" s="30"/>
      <c r="J22" s="7">
        <f t="shared" si="1"/>
        <v>0</v>
      </c>
    </row>
    <row r="23" spans="1:10" s="7" customFormat="1" ht="15.75">
      <c r="A23" s="7">
        <f t="shared" si="0"/>
      </c>
      <c r="B23" s="33">
        <v>11</v>
      </c>
      <c r="C23" s="36" t="s">
        <v>11</v>
      </c>
      <c r="D23" s="34" t="s">
        <v>65</v>
      </c>
      <c r="E23" s="35">
        <v>6</v>
      </c>
      <c r="F23" s="30"/>
      <c r="G23" s="30"/>
      <c r="H23" s="30"/>
      <c r="I23" s="30"/>
      <c r="J23" s="7">
        <f t="shared" si="1"/>
        <v>0</v>
      </c>
    </row>
    <row r="24" spans="1:10" s="7" customFormat="1" ht="15.75">
      <c r="A24" s="7">
        <f t="shared" si="0"/>
      </c>
      <c r="B24" s="23" t="s">
        <v>25</v>
      </c>
      <c r="C24" s="8" t="s">
        <v>37</v>
      </c>
      <c r="D24" s="24"/>
      <c r="E24" s="25"/>
      <c r="F24" s="31"/>
      <c r="G24" s="31"/>
      <c r="H24" s="31"/>
      <c r="I24" s="32"/>
      <c r="J24" s="7">
        <f t="shared" si="1"/>
        <v>0</v>
      </c>
    </row>
    <row r="25" spans="1:10" s="7" customFormat="1" ht="15.75">
      <c r="A25" s="7">
        <f t="shared" si="0"/>
      </c>
      <c r="B25" s="33">
        <v>12</v>
      </c>
      <c r="C25" s="36" t="s">
        <v>12</v>
      </c>
      <c r="D25" s="34" t="s">
        <v>13</v>
      </c>
      <c r="E25" s="35">
        <v>3000</v>
      </c>
      <c r="F25" s="30"/>
      <c r="G25" s="30"/>
      <c r="H25" s="30"/>
      <c r="I25" s="30"/>
      <c r="J25" s="7">
        <f t="shared" si="1"/>
        <v>0</v>
      </c>
    </row>
    <row r="26" spans="1:10" s="7" customFormat="1" ht="15.75">
      <c r="A26" s="7">
        <f t="shared" si="0"/>
      </c>
      <c r="B26" s="33">
        <v>13</v>
      </c>
      <c r="C26" s="36" t="s">
        <v>14</v>
      </c>
      <c r="D26" s="34" t="s">
        <v>13</v>
      </c>
      <c r="E26" s="35">
        <v>2500</v>
      </c>
      <c r="F26" s="30"/>
      <c r="G26" s="30"/>
      <c r="H26" s="30"/>
      <c r="I26" s="30"/>
      <c r="J26" s="7">
        <f t="shared" si="1"/>
        <v>0</v>
      </c>
    </row>
    <row r="27" spans="1:10" s="7" customFormat="1" ht="15.75">
      <c r="A27" s="7">
        <f t="shared" si="0"/>
      </c>
      <c r="B27" s="33">
        <v>14</v>
      </c>
      <c r="C27" s="36" t="s">
        <v>15</v>
      </c>
      <c r="D27" s="34" t="s">
        <v>13</v>
      </c>
      <c r="E27" s="35">
        <v>800</v>
      </c>
      <c r="F27" s="30"/>
      <c r="G27" s="30"/>
      <c r="H27" s="30"/>
      <c r="I27" s="30"/>
      <c r="J27" s="7">
        <f t="shared" si="1"/>
        <v>0</v>
      </c>
    </row>
    <row r="28" spans="1:10" s="7" customFormat="1" ht="31.5">
      <c r="A28" s="7">
        <f t="shared" si="0"/>
      </c>
      <c r="B28" s="33">
        <v>15</v>
      </c>
      <c r="C28" s="36" t="s">
        <v>16</v>
      </c>
      <c r="D28" s="34" t="s">
        <v>13</v>
      </c>
      <c r="E28" s="35">
        <v>500</v>
      </c>
      <c r="F28" s="30"/>
      <c r="G28" s="30"/>
      <c r="H28" s="30"/>
      <c r="I28" s="30"/>
      <c r="J28" s="7">
        <f t="shared" si="1"/>
        <v>0</v>
      </c>
    </row>
    <row r="29" spans="1:10" s="7" customFormat="1" ht="15.75">
      <c r="A29" s="7">
        <f t="shared" si="0"/>
      </c>
      <c r="B29" s="33">
        <v>16</v>
      </c>
      <c r="C29" s="36" t="s">
        <v>17</v>
      </c>
      <c r="D29" s="34" t="s">
        <v>13</v>
      </c>
      <c r="E29" s="35">
        <v>300</v>
      </c>
      <c r="F29" s="30"/>
      <c r="G29" s="30"/>
      <c r="H29" s="30"/>
      <c r="I29" s="30"/>
      <c r="J29" s="7">
        <f t="shared" si="1"/>
        <v>0</v>
      </c>
    </row>
    <row r="30" spans="1:10" s="7" customFormat="1" ht="15.75">
      <c r="A30" s="7">
        <f t="shared" si="0"/>
      </c>
      <c r="B30" s="33">
        <v>17</v>
      </c>
      <c r="C30" s="36" t="s">
        <v>18</v>
      </c>
      <c r="D30" s="34" t="s">
        <v>13</v>
      </c>
      <c r="E30" s="35">
        <v>500</v>
      </c>
      <c r="F30" s="30"/>
      <c r="G30" s="30"/>
      <c r="H30" s="30"/>
      <c r="I30" s="30"/>
      <c r="J30" s="7">
        <f t="shared" si="1"/>
        <v>0</v>
      </c>
    </row>
    <row r="31" spans="1:10" s="7" customFormat="1" ht="15.75">
      <c r="A31" s="7">
        <f t="shared" si="0"/>
      </c>
      <c r="B31" s="33">
        <v>18</v>
      </c>
      <c r="C31" s="36" t="s">
        <v>19</v>
      </c>
      <c r="D31" s="34" t="s">
        <v>20</v>
      </c>
      <c r="E31" s="35">
        <v>15</v>
      </c>
      <c r="F31" s="30"/>
      <c r="G31" s="30"/>
      <c r="H31" s="30"/>
      <c r="I31" s="30"/>
      <c r="J31" s="7">
        <f t="shared" si="1"/>
        <v>0</v>
      </c>
    </row>
    <row r="32" spans="1:10" s="7" customFormat="1" ht="31.5">
      <c r="A32" s="7">
        <f t="shared" si="0"/>
      </c>
      <c r="B32" s="33">
        <v>19</v>
      </c>
      <c r="C32" s="36" t="s">
        <v>29</v>
      </c>
      <c r="D32" s="34" t="s">
        <v>20</v>
      </c>
      <c r="E32" s="35">
        <v>24</v>
      </c>
      <c r="F32" s="30"/>
      <c r="G32" s="30"/>
      <c r="H32" s="30"/>
      <c r="I32" s="30"/>
      <c r="J32" s="7">
        <f t="shared" si="1"/>
        <v>0</v>
      </c>
    </row>
    <row r="33" spans="1:10" s="7" customFormat="1" ht="31.5">
      <c r="A33" s="7">
        <f t="shared" si="0"/>
      </c>
      <c r="B33" s="33">
        <v>20</v>
      </c>
      <c r="C33" s="36" t="s">
        <v>30</v>
      </c>
      <c r="D33" s="34" t="s">
        <v>20</v>
      </c>
      <c r="E33" s="35">
        <v>24</v>
      </c>
      <c r="F33" s="30"/>
      <c r="G33" s="30"/>
      <c r="H33" s="30"/>
      <c r="I33" s="30"/>
      <c r="J33" s="7">
        <f t="shared" si="1"/>
        <v>0</v>
      </c>
    </row>
    <row r="34" spans="1:10" s="7" customFormat="1" ht="31.5">
      <c r="A34" s="7">
        <f t="shared" si="0"/>
      </c>
      <c r="B34" s="33">
        <v>21</v>
      </c>
      <c r="C34" s="36" t="s">
        <v>31</v>
      </c>
      <c r="D34" s="34" t="s">
        <v>20</v>
      </c>
      <c r="E34" s="35">
        <v>10</v>
      </c>
      <c r="F34" s="30"/>
      <c r="G34" s="30"/>
      <c r="H34" s="30"/>
      <c r="I34" s="30"/>
      <c r="J34" s="7">
        <f t="shared" si="1"/>
        <v>0</v>
      </c>
    </row>
    <row r="35" spans="1:10" s="7" customFormat="1" ht="47.25">
      <c r="A35" s="7">
        <f t="shared" si="0"/>
      </c>
      <c r="B35" s="33">
        <v>22</v>
      </c>
      <c r="C35" s="36" t="s">
        <v>32</v>
      </c>
      <c r="D35" s="34" t="s">
        <v>20</v>
      </c>
      <c r="E35" s="35">
        <v>15</v>
      </c>
      <c r="F35" s="30"/>
      <c r="G35" s="30"/>
      <c r="H35" s="30"/>
      <c r="I35" s="30"/>
      <c r="J35" s="7">
        <f t="shared" si="1"/>
        <v>0</v>
      </c>
    </row>
    <row r="36" spans="1:10" s="7" customFormat="1" ht="15.75">
      <c r="A36" s="7">
        <f t="shared" si="0"/>
      </c>
      <c r="B36" s="33">
        <v>23</v>
      </c>
      <c r="C36" s="36" t="s">
        <v>21</v>
      </c>
      <c r="D36" s="34" t="s">
        <v>22</v>
      </c>
      <c r="E36" s="35">
        <v>4</v>
      </c>
      <c r="F36" s="30"/>
      <c r="G36" s="30"/>
      <c r="H36" s="30"/>
      <c r="I36" s="30"/>
      <c r="J36" s="7">
        <f t="shared" si="1"/>
        <v>0</v>
      </c>
    </row>
    <row r="37" spans="1:10" s="7" customFormat="1" ht="31.5">
      <c r="A37" s="7">
        <f t="shared" si="0"/>
      </c>
      <c r="B37" s="33">
        <v>24</v>
      </c>
      <c r="C37" s="36" t="s">
        <v>26</v>
      </c>
      <c r="D37" s="34" t="s">
        <v>58</v>
      </c>
      <c r="E37" s="35">
        <v>12</v>
      </c>
      <c r="F37" s="30"/>
      <c r="G37" s="30"/>
      <c r="H37" s="30"/>
      <c r="I37" s="30"/>
      <c r="J37" s="7">
        <f t="shared" si="1"/>
        <v>0</v>
      </c>
    </row>
    <row r="38" spans="1:10" s="7" customFormat="1" ht="31.5">
      <c r="A38" s="7">
        <f t="shared" si="0"/>
      </c>
      <c r="B38" s="33">
        <v>25</v>
      </c>
      <c r="C38" s="36" t="s">
        <v>27</v>
      </c>
      <c r="D38" s="34" t="s">
        <v>58</v>
      </c>
      <c r="E38" s="35">
        <v>12</v>
      </c>
      <c r="F38" s="30"/>
      <c r="G38" s="30"/>
      <c r="H38" s="30"/>
      <c r="I38" s="30"/>
      <c r="J38" s="7">
        <f t="shared" si="1"/>
        <v>0</v>
      </c>
    </row>
    <row r="39" spans="1:10" s="7" customFormat="1" ht="31.5">
      <c r="A39" s="7">
        <f t="shared" si="0"/>
      </c>
      <c r="B39" s="33">
        <v>26</v>
      </c>
      <c r="C39" s="36" t="s">
        <v>28</v>
      </c>
      <c r="D39" s="34" t="s">
        <v>58</v>
      </c>
      <c r="E39" s="35">
        <v>12</v>
      </c>
      <c r="F39" s="30"/>
      <c r="G39" s="30"/>
      <c r="H39" s="30"/>
      <c r="I39" s="30"/>
      <c r="J39" s="7">
        <f t="shared" si="1"/>
        <v>0</v>
      </c>
    </row>
    <row r="40" spans="1:10" s="7" customFormat="1" ht="63">
      <c r="A40" s="7">
        <f t="shared" si="0"/>
      </c>
      <c r="B40" s="26"/>
      <c r="C40" s="6" t="s">
        <v>52</v>
      </c>
      <c r="D40" s="27"/>
      <c r="E40" s="28"/>
      <c r="F40" s="27"/>
      <c r="G40" s="27"/>
      <c r="H40" s="27"/>
      <c r="I40" s="27"/>
      <c r="J40" s="7">
        <f t="shared" si="1"/>
        <v>0</v>
      </c>
    </row>
    <row r="41" spans="2:3" ht="15.75">
      <c r="B41" s="10"/>
      <c r="C41" s="9"/>
    </row>
    <row r="42" spans="3:4" ht="15.75">
      <c r="C42" s="9" t="s">
        <v>53</v>
      </c>
      <c r="D42" s="2" t="s">
        <v>54</v>
      </c>
    </row>
    <row r="43" spans="4:7" ht="15.75">
      <c r="D43" s="2" t="s">
        <v>55</v>
      </c>
      <c r="F43" s="1" t="s">
        <v>38</v>
      </c>
      <c r="G43" s="1">
        <f>SUM(J9:J40)</f>
        <v>0</v>
      </c>
    </row>
    <row r="44" ht="15.75">
      <c r="C44" s="9"/>
    </row>
  </sheetData>
  <sheetProtection/>
  <autoFilter ref="A6:J40"/>
  <mergeCells count="1">
    <mergeCell ref="D4:H4"/>
  </mergeCells>
  <printOptions horizontalCentered="1"/>
  <pageMargins left="0.42" right="0.118110236220472" top="0.551181102362205" bottom="0.354330708661417" header="0.31496062992126" footer="0.118110236220472"/>
  <pageSetup blackAndWhite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Michailova</cp:lastModifiedBy>
  <cp:lastPrinted>2019-10-18T08:43:05Z</cp:lastPrinted>
  <dcterms:created xsi:type="dcterms:W3CDTF">2013-05-22T07:58:34Z</dcterms:created>
  <dcterms:modified xsi:type="dcterms:W3CDTF">2020-04-02T06:11:08Z</dcterms:modified>
  <cp:category/>
  <cp:version/>
  <cp:contentType/>
  <cp:contentStatus/>
</cp:coreProperties>
</file>